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0" yWindow="0" windowWidth="23256" windowHeight="13176" tabRatio="500"/>
  </bookViews>
  <sheets>
    <sheet name="PRIVATO" sheetId="2" r:id="rId1"/>
    <sheet name="PUBBLICO" sheetId="1" r:id="rId2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7" i="2" l="1"/>
  <c r="E7" i="2"/>
  <c r="C8" i="2"/>
  <c r="E8" i="2"/>
  <c r="C9" i="2"/>
  <c r="E9" i="2"/>
  <c r="E11" i="2"/>
  <c r="C7" i="1"/>
  <c r="E7" i="1"/>
  <c r="C8" i="1"/>
  <c r="E8" i="1"/>
  <c r="C9" i="1"/>
  <c r="E9" i="1"/>
  <c r="E11" i="1"/>
</calcChain>
</file>

<file path=xl/comments1.xml><?xml version="1.0" encoding="utf-8"?>
<comments xmlns="http://schemas.openxmlformats.org/spreadsheetml/2006/main">
  <authors>
    <author>Vittorio Gimigliano</author>
  </authors>
  <commentList>
    <comment ref="B4" authorId="0">
      <text>
        <r>
          <rPr>
            <b/>
            <sz val="9"/>
            <color indexed="81"/>
            <rFont val="Calibri"/>
            <family val="2"/>
          </rPr>
          <t>INSERIRE VALORE PARCELLA</t>
        </r>
        <r>
          <rPr>
            <sz val="9"/>
            <color indexed="81"/>
            <rFont val="Calibri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Vittorio Gimigliano</author>
  </authors>
  <commentList>
    <comment ref="B4" authorId="0">
      <text>
        <r>
          <rPr>
            <b/>
            <sz val="9"/>
            <color indexed="81"/>
            <rFont val="Calibri"/>
            <family val="2"/>
          </rPr>
          <t>INSERIRE VALORE PARCELLA</t>
        </r>
        <r>
          <rPr>
            <sz val="9"/>
            <color indexed="81"/>
            <rFont val="Calibr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<sst xmlns="http://schemas.openxmlformats.org/spreadsheetml/2006/main" count="16" uniqueCount="8">
  <si>
    <t>importo parcella</t>
  </si>
  <si>
    <t>min</t>
  </si>
  <si>
    <t>max</t>
  </si>
  <si>
    <t>aliquota</t>
  </si>
  <si>
    <t>parziale</t>
  </si>
  <si>
    <t>totale</t>
  </si>
  <si>
    <t>TAB 1 - aliquote variabili</t>
  </si>
  <si>
    <t>Acconto da versare alla richiesta di opinamento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</si>
</sst>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&quot;€&quot;\ #,##0.00;\-&quot;€&quot;\ #,##0.00"/>
    <numFmt numFmtId="43" formatCode="_-* #,##0.00_-;\-* #,##0.00_-;_-* &quot;-&quot;??_-;_-@_-"/>
    <numFmt numFmtId="164" formatCode="&quot;€&quot;\ #,##0.00"/>
  </numFmts>
  <fonts count="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9"/>
      <color indexed="81"/>
      <name val="Calibri"/>
      <family val="2"/>
    </font>
    <font>
      <b/>
      <sz val="9"/>
      <color indexed="8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24">
    <xf numFmtId="0" fontId="0" fillId="0" borderId="0" xfId="0"/>
    <xf numFmtId="9" fontId="0" fillId="0" borderId="0" xfId="0" applyNumberFormat="1"/>
    <xf numFmtId="10" fontId="0" fillId="0" borderId="0" xfId="0" applyNumberFormat="1"/>
    <xf numFmtId="43" fontId="0" fillId="0" borderId="0" xfId="1" applyFont="1"/>
    <xf numFmtId="43" fontId="0" fillId="0" borderId="2" xfId="1" applyFont="1" applyBorder="1"/>
    <xf numFmtId="10" fontId="0" fillId="0" borderId="2" xfId="0" applyNumberFormat="1" applyBorder="1"/>
    <xf numFmtId="0" fontId="2" fillId="3" borderId="0" xfId="0" applyFont="1" applyFill="1" applyAlignment="1">
      <alignment horizontal="center"/>
    </xf>
    <xf numFmtId="43" fontId="3" fillId="0" borderId="0" xfId="0" applyNumberFormat="1" applyFont="1"/>
    <xf numFmtId="43" fontId="0" fillId="0" borderId="3" xfId="1" applyFont="1" applyBorder="1"/>
    <xf numFmtId="10" fontId="0" fillId="0" borderId="3" xfId="0" applyNumberFormat="1" applyBorder="1"/>
    <xf numFmtId="7" fontId="0" fillId="0" borderId="0" xfId="1" applyNumberFormat="1" applyFont="1"/>
    <xf numFmtId="7" fontId="0" fillId="0" borderId="2" xfId="1" applyNumberFormat="1" applyFont="1" applyBorder="1"/>
    <xf numFmtId="164" fontId="3" fillId="2" borderId="0" xfId="0" applyNumberFormat="1" applyFont="1" applyFill="1"/>
    <xf numFmtId="164" fontId="0" fillId="0" borderId="0" xfId="0" applyNumberFormat="1"/>
    <xf numFmtId="164" fontId="0" fillId="0" borderId="0" xfId="1" applyNumberFormat="1" applyFont="1" applyAlignment="1"/>
    <xf numFmtId="164" fontId="0" fillId="0" borderId="2" xfId="1" applyNumberFormat="1" applyFont="1" applyBorder="1" applyAlignment="1"/>
    <xf numFmtId="164" fontId="0" fillId="0" borderId="3" xfId="1" applyNumberFormat="1" applyFont="1" applyBorder="1" applyAlignment="1"/>
    <xf numFmtId="7" fontId="0" fillId="2" borderId="0" xfId="1" applyNumberFormat="1" applyFont="1" applyFill="1"/>
    <xf numFmtId="49" fontId="0" fillId="0" borderId="3" xfId="1" applyNumberFormat="1" applyFont="1" applyBorder="1"/>
    <xf numFmtId="7" fontId="3" fillId="2" borderId="0" xfId="0" applyNumberFormat="1" applyFont="1" applyFill="1"/>
    <xf numFmtId="7" fontId="0" fillId="0" borderId="0" xfId="1" applyNumberFormat="1" applyFont="1" applyAlignment="1"/>
    <xf numFmtId="7" fontId="0" fillId="0" borderId="2" xfId="1" applyNumberFormat="1" applyFont="1" applyBorder="1" applyAlignment="1"/>
    <xf numFmtId="7" fontId="0" fillId="0" borderId="3" xfId="1" applyNumberFormat="1" applyFont="1" applyBorder="1" applyAlignment="1"/>
    <xf numFmtId="0" fontId="3" fillId="0" borderId="1" xfId="0" applyFont="1" applyBorder="1" applyAlignment="1">
      <alignment horizontal="left"/>
    </xf>
  </cellXfs>
  <cellStyles count="16">
    <cellStyle name="Collegamento ipertestuale" xfId="2" builtinId="8" hidden="1"/>
    <cellStyle name="Collegamento ipertestuale" xfId="4" builtinId="8" hidden="1"/>
    <cellStyle name="Collegamento ipertestuale" xfId="6" builtinId="8" hidden="1"/>
    <cellStyle name="Collegamento ipertestuale" xfId="8" builtinId="8" hidden="1"/>
    <cellStyle name="Collegamento ipertestuale" xfId="10" builtinId="8" hidden="1"/>
    <cellStyle name="Collegamento ipertestuale" xfId="12" builtinId="8" hidden="1"/>
    <cellStyle name="Collegamento ipertestuale" xfId="14" builtinId="8" hidden="1"/>
    <cellStyle name="Collegamento ipertestuale visitato" xfId="3" builtinId="9" hidden="1"/>
    <cellStyle name="Collegamento ipertestuale visitato" xfId="5" builtinId="9" hidden="1"/>
    <cellStyle name="Collegamento ipertestuale visitato" xfId="7" builtinId="9" hidden="1"/>
    <cellStyle name="Collegamento ipertestuale visitato" xfId="9" builtinId="9" hidden="1"/>
    <cellStyle name="Collegamento ipertestuale visitato" xfId="11" builtinId="9" hidden="1"/>
    <cellStyle name="Collegamento ipertestuale visitato" xfId="13" builtinId="9" hidden="1"/>
    <cellStyle name="Collegamento ipertestuale visitato" xfId="15" builtinId="9" hidden="1"/>
    <cellStyle name="Migliaia" xfId="1" builtinId="3"/>
    <cellStyle name="Normale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F12"/>
  <sheetViews>
    <sheetView tabSelected="1" workbookViewId="0">
      <selection activeCell="F23" sqref="F23"/>
    </sheetView>
  </sheetViews>
  <sheetFormatPr defaultColWidth="11.19921875" defaultRowHeight="15.6" x14ac:dyDescent="0.3"/>
  <cols>
    <col min="1" max="1" width="17.69921875" customWidth="1"/>
    <col min="2" max="2" width="12.69921875" customWidth="1"/>
    <col min="3" max="3" width="11.5" hidden="1" customWidth="1"/>
    <col min="4" max="5" width="12.69921875" customWidth="1"/>
  </cols>
  <sheetData>
    <row r="2" spans="1:6" ht="16.2" thickBot="1" x14ac:dyDescent="0.35">
      <c r="A2" s="23" t="s">
        <v>6</v>
      </c>
      <c r="B2" s="23"/>
      <c r="C2" s="23"/>
      <c r="D2" s="23"/>
      <c r="E2" s="23"/>
    </row>
    <row r="4" spans="1:6" x14ac:dyDescent="0.3">
      <c r="A4" t="s">
        <v>0</v>
      </c>
      <c r="B4" s="17">
        <v>175000</v>
      </c>
    </row>
    <row r="6" spans="1:6" x14ac:dyDescent="0.3">
      <c r="A6" s="6" t="s">
        <v>1</v>
      </c>
      <c r="B6" s="6" t="s">
        <v>2</v>
      </c>
      <c r="C6" s="6"/>
      <c r="D6" s="6" t="s">
        <v>3</v>
      </c>
      <c r="E6" s="6" t="s">
        <v>4</v>
      </c>
    </row>
    <row r="7" spans="1:6" x14ac:dyDescent="0.3">
      <c r="A7" s="10">
        <v>1</v>
      </c>
      <c r="B7" s="10">
        <v>100000</v>
      </c>
      <c r="C7" s="3" t="str">
        <f>IF(B4&gt;B7,"100.000,00",B4)</f>
        <v>100.000,00</v>
      </c>
      <c r="D7" s="2">
        <v>1.4999999999999999E-2</v>
      </c>
      <c r="E7" s="14">
        <f>IF(C7&lt;0,"=0",C7*D7)</f>
        <v>1500</v>
      </c>
      <c r="F7" s="3"/>
    </row>
    <row r="8" spans="1:6" x14ac:dyDescent="0.3">
      <c r="A8" s="10">
        <v>100000</v>
      </c>
      <c r="B8" s="10">
        <v>250000</v>
      </c>
      <c r="C8" s="3">
        <f>IF(B4&lt;B8,(B4-A8),"150.000,00")</f>
        <v>75000</v>
      </c>
      <c r="D8" s="2">
        <v>7.4999999999999997E-3</v>
      </c>
      <c r="E8" s="14">
        <f>IF(C8&lt;0,"-     ",C8*D8)</f>
        <v>562.5</v>
      </c>
    </row>
    <row r="9" spans="1:6" ht="16.2" thickBot="1" x14ac:dyDescent="0.35">
      <c r="A9" s="11">
        <v>250000</v>
      </c>
      <c r="B9" s="11"/>
      <c r="C9" s="4">
        <f>IF(B4&lt;A9,0,B4-A9)</f>
        <v>0</v>
      </c>
      <c r="D9" s="5">
        <v>5.0000000000000001E-3</v>
      </c>
      <c r="E9" s="15">
        <f>IF(C9&lt;0,"0,00",C9*D9)</f>
        <v>0</v>
      </c>
    </row>
    <row r="10" spans="1:6" ht="16.2" thickBot="1" x14ac:dyDescent="0.35">
      <c r="A10" s="18" t="s">
        <v>7</v>
      </c>
      <c r="B10" s="8"/>
      <c r="C10" s="8"/>
      <c r="D10" s="9"/>
      <c r="E10" s="16">
        <v>50</v>
      </c>
    </row>
    <row r="11" spans="1:6" x14ac:dyDescent="0.3">
      <c r="D11" s="7" t="s">
        <v>5</v>
      </c>
      <c r="E11" s="12">
        <f>SUM(E7:E9)</f>
        <v>2062.5</v>
      </c>
    </row>
    <row r="12" spans="1:6" x14ac:dyDescent="0.3">
      <c r="E12" s="13"/>
    </row>
  </sheetData>
  <mergeCells count="1">
    <mergeCell ref="A2:E2"/>
  </mergeCells>
  <pageMargins left="0.75" right="0.75" top="1" bottom="1" header="0.5" footer="0.5"/>
  <pageSetup paperSize="9" orientation="portrait" horizontalDpi="4294967292" verticalDpi="4294967292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F11"/>
  <sheetViews>
    <sheetView workbookViewId="0">
      <selection activeCell="D17" sqref="D17"/>
    </sheetView>
  </sheetViews>
  <sheetFormatPr defaultColWidth="11.19921875" defaultRowHeight="15.6" x14ac:dyDescent="0.3"/>
  <cols>
    <col min="1" max="1" width="17.69921875" customWidth="1"/>
    <col min="2" max="2" width="12.69921875" customWidth="1"/>
    <col min="3" max="3" width="11.5" hidden="1" customWidth="1"/>
    <col min="4" max="5" width="12.69921875" customWidth="1"/>
  </cols>
  <sheetData>
    <row r="2" spans="1:6" ht="16.2" thickBot="1" x14ac:dyDescent="0.35">
      <c r="A2" s="23" t="s">
        <v>6</v>
      </c>
      <c r="B2" s="23"/>
      <c r="C2" s="23"/>
      <c r="D2" s="23"/>
      <c r="E2" s="23"/>
    </row>
    <row r="4" spans="1:6" x14ac:dyDescent="0.3">
      <c r="A4" t="s">
        <v>0</v>
      </c>
      <c r="B4" s="17">
        <v>175000</v>
      </c>
    </row>
    <row r="6" spans="1:6" x14ac:dyDescent="0.3">
      <c r="A6" s="6" t="s">
        <v>1</v>
      </c>
      <c r="B6" s="6" t="s">
        <v>2</v>
      </c>
      <c r="C6" s="6"/>
      <c r="D6" s="6" t="s">
        <v>3</v>
      </c>
      <c r="E6" s="6" t="s">
        <v>4</v>
      </c>
    </row>
    <row r="7" spans="1:6" x14ac:dyDescent="0.3">
      <c r="A7" s="10">
        <v>1</v>
      </c>
      <c r="B7" s="10">
        <v>100000</v>
      </c>
      <c r="C7" s="3" t="str">
        <f>IF(B4&gt;B7,"100.000,00",B4)</f>
        <v>100.000,00</v>
      </c>
      <c r="D7" s="1">
        <v>0.01</v>
      </c>
      <c r="E7" s="20">
        <f>IF(C7&lt;0,"=0",C7*D7)</f>
        <v>1000</v>
      </c>
      <c r="F7" s="3"/>
    </row>
    <row r="8" spans="1:6" x14ac:dyDescent="0.3">
      <c r="A8" s="10">
        <v>100000</v>
      </c>
      <c r="B8" s="10">
        <v>250000</v>
      </c>
      <c r="C8" s="3">
        <f>IF(B4&lt;B8,(B4-A8),"150.000,00")</f>
        <v>75000</v>
      </c>
      <c r="D8" s="2">
        <v>7.4999999999999997E-3</v>
      </c>
      <c r="E8" s="20">
        <f>IF(C8&lt;0,"-     ",C8*D8)</f>
        <v>562.5</v>
      </c>
    </row>
    <row r="9" spans="1:6" ht="16.2" thickBot="1" x14ac:dyDescent="0.35">
      <c r="A9" s="11">
        <v>250000</v>
      </c>
      <c r="B9" s="11"/>
      <c r="C9" s="4">
        <f>IF(B4&lt;A9,0,B4-A9)</f>
        <v>0</v>
      </c>
      <c r="D9" s="5">
        <v>5.0000000000000001E-3</v>
      </c>
      <c r="E9" s="21">
        <f>IF(C9&lt;0,"0,00",C9*D9)</f>
        <v>0</v>
      </c>
    </row>
    <row r="10" spans="1:6" ht="16.2" thickBot="1" x14ac:dyDescent="0.35">
      <c r="A10" s="18" t="s">
        <v>7</v>
      </c>
      <c r="B10" s="8"/>
      <c r="C10" s="8"/>
      <c r="D10" s="9"/>
      <c r="E10" s="22">
        <v>50</v>
      </c>
    </row>
    <row r="11" spans="1:6" x14ac:dyDescent="0.3">
      <c r="D11" s="7" t="s">
        <v>5</v>
      </c>
      <c r="E11" s="19">
        <f>SUM(E7:E9)</f>
        <v>1562.5</v>
      </c>
    </row>
  </sheetData>
  <mergeCells count="1">
    <mergeCell ref="A2:E2"/>
  </mergeCells>
  <pageMargins left="0.75" right="0.75" top="1" bottom="1" header="0.5" footer="0.5"/>
  <pageSetup paperSize="9" orientation="portrait" horizontalDpi="4294967292" verticalDpi="4294967292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PRIVATO</vt:lpstr>
      <vt:lpstr>PUBBLICO</vt:lpstr>
    </vt:vector>
  </TitlesOfParts>
  <Company>OFFICINE URBANE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Vittorio Gimigliano</dc:creator>
  <cp:lastModifiedBy>Barbara</cp:lastModifiedBy>
  <dcterms:created xsi:type="dcterms:W3CDTF">2016-10-20T20:50:04Z</dcterms:created>
  <dcterms:modified xsi:type="dcterms:W3CDTF">2016-10-27T09:10:55Z</dcterms:modified>
</cp:coreProperties>
</file>